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0" windowWidth="15000" windowHeight="10830" tabRatio="805" activeTab="0"/>
  </bookViews>
  <sheets>
    <sheet name="Beurteilung" sheetId="1" r:id="rId1"/>
    <sheet name="Kosten" sheetId="2" r:id="rId2"/>
  </sheets>
  <definedNames>
    <definedName name="_xlnm.Print_Area" localSheetId="0">'Beurteilung'!$A$1:$G$60</definedName>
    <definedName name="_xlnm.Print_Area" localSheetId="1">'Kosten'!$A$1:$E$71</definedName>
  </definedNames>
  <calcPr fullCalcOnLoad="1"/>
</workbook>
</file>

<file path=xl/sharedStrings.xml><?xml version="1.0" encoding="utf-8"?>
<sst xmlns="http://schemas.openxmlformats.org/spreadsheetml/2006/main" count="95" uniqueCount="63">
  <si>
    <t xml:space="preserve"> </t>
  </si>
  <si>
    <t>Beurteilungsschema</t>
  </si>
  <si>
    <t>Umweltschonung</t>
  </si>
  <si>
    <t>Versorgungssicherheit</t>
  </si>
  <si>
    <t>Kommunale Interessen</t>
  </si>
  <si>
    <t>Gesamttotal</t>
  </si>
  <si>
    <t>Differenz</t>
  </si>
  <si>
    <t>Freileitung</t>
  </si>
  <si>
    <t>Kabel</t>
  </si>
  <si>
    <t>zu vergebende Punkte</t>
  </si>
  <si>
    <t>Landschaftsbild</t>
  </si>
  <si>
    <t>Schutzgebiete</t>
  </si>
  <si>
    <t>Boden</t>
  </si>
  <si>
    <t>Waldfunktionen, ökologischer Wert</t>
  </si>
  <si>
    <t>NIS</t>
  </si>
  <si>
    <t>Lärm</t>
  </si>
  <si>
    <t>Wildtiere / Fauna</t>
  </si>
  <si>
    <t>Gewässerschutz</t>
  </si>
  <si>
    <t>Reduktion anderer Belastungen</t>
  </si>
  <si>
    <t>Qualität</t>
  </si>
  <si>
    <t>Beeinträchtigung</t>
  </si>
  <si>
    <t>Total</t>
  </si>
  <si>
    <t>0-3</t>
  </si>
  <si>
    <t>Bewilligungszeit</t>
  </si>
  <si>
    <t>Bauzeit</t>
  </si>
  <si>
    <t>Verfügbarkeit / Reparaturdauer</t>
  </si>
  <si>
    <t>Gefährdung durch Aussenwirkung</t>
  </si>
  <si>
    <t>Raumplanerische Stabilität  (Trasseesicherung)</t>
  </si>
  <si>
    <t>Landentwertung</t>
  </si>
  <si>
    <t>Entwicklung</t>
  </si>
  <si>
    <t>KRITERIUM KOSTEN</t>
  </si>
  <si>
    <t>Investitionskostenvorteil</t>
  </si>
  <si>
    <t>FL / Kabel Kabel</t>
  </si>
  <si>
    <t>Planung, Trassierung, Einmessung</t>
  </si>
  <si>
    <r>
      <t>Bewilligungsverfahren</t>
    </r>
    <r>
      <rPr>
        <sz val="9"/>
        <rFont val="Arial"/>
        <family val="2"/>
      </rPr>
      <t xml:space="preserve"> (ESTI, BFE, BVGS, BG)</t>
    </r>
  </si>
  <si>
    <t>Baugrunduntersuchung</t>
  </si>
  <si>
    <t>Dienstbarkeiten, Entschädigungen</t>
  </si>
  <si>
    <t>Tief- / Hochbaukosten</t>
  </si>
  <si>
    <t>Querung an Verkehrswegen und Wasserläufen</t>
  </si>
  <si>
    <t>Anlagekosten</t>
  </si>
  <si>
    <t>Rückbaukosten</t>
  </si>
  <si>
    <t>Betriebskostenvorteil</t>
  </si>
  <si>
    <t>Trassenfreihaltung</t>
  </si>
  <si>
    <t>Wartungs- und Betriebskosten</t>
  </si>
  <si>
    <t>Energieverlustkosten</t>
  </si>
  <si>
    <t>Total Differenz</t>
  </si>
  <si>
    <t>"Kabel - Freileitung auf 220/380 kV-Ebene"</t>
  </si>
  <si>
    <t>peter_stenz@bluewin.ch</t>
  </si>
  <si>
    <t>Beurteilungsschema "Kabel - Freileitung auf 220/380 kV-Ebene"</t>
  </si>
  <si>
    <t>UMWELTSCHONUNG</t>
  </si>
  <si>
    <t>VERSORGUNGSSICHERHEIT</t>
  </si>
  <si>
    <t xml:space="preserve"> KOMMUNALE INTERESSEN</t>
  </si>
  <si>
    <t>ÜBERSICHT</t>
  </si>
  <si>
    <t>Tourismus / Naherholung (externe Besucher)</t>
  </si>
  <si>
    <t>Ortsbildschutz (lokale Befindlichkeit / ISOS)</t>
  </si>
  <si>
    <t xml:space="preserve">Excelprogramm von </t>
  </si>
  <si>
    <t>hans.kneubuehler@greenmail.ch</t>
  </si>
  <si>
    <t>Bundesamt für Energie BFE/ AG LVS, Bericht Beurteilungsschema Leitungen</t>
  </si>
  <si>
    <t>VSLR</t>
  </si>
  <si>
    <t>Beispielberechnung Landschaftspunkte</t>
  </si>
  <si>
    <r>
      <t xml:space="preserve">30 - (Beeinträchtigung x Qualität) = </t>
    </r>
    <r>
      <rPr>
        <b/>
        <sz val="10"/>
        <rFont val="Arial"/>
        <family val="2"/>
      </rPr>
      <t>Landschaftspunkte</t>
    </r>
  </si>
  <si>
    <r>
      <t xml:space="preserve">Freileitung : 30 - (2 X 6) = </t>
    </r>
    <r>
      <rPr>
        <b/>
        <sz val="10"/>
        <rFont val="Arial"/>
        <family val="2"/>
      </rPr>
      <t>18 Landschaftspunkte</t>
    </r>
  </si>
  <si>
    <r>
      <t xml:space="preserve">Erdkabel  : 30 - (0.5 X 6) = </t>
    </r>
    <r>
      <rPr>
        <b/>
        <sz val="10"/>
        <rFont val="Arial"/>
        <family val="2"/>
      </rPr>
      <t>27 Landschaftspunkte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</si>
</sst>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yyyy"/>
    <numFmt numFmtId="165" formatCode="0.0%"/>
  </numFmts>
  <fonts count="13">
    <font>
      <sz val="11"/>
      <name val="Arial"/>
      <family val="2"/>
    </font>
    <font>
      <sz val="10"/>
      <name val="Futura LT Book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18" applyFill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2" borderId="0" xfId="0" applyFont="1" applyFill="1" applyAlignment="1">
      <alignment/>
    </xf>
    <xf numFmtId="0" fontId="9" fillId="2" borderId="0" xfId="18" applyFont="1" applyFill="1" applyAlignment="1">
      <alignment/>
    </xf>
    <xf numFmtId="0" fontId="10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right" indent="3"/>
    </xf>
    <xf numFmtId="0" fontId="8" fillId="4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0" borderId="0" xfId="18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/>
    </xf>
    <xf numFmtId="0" fontId="12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2" borderId="6" xfId="0" applyFont="1" applyFill="1" applyBorder="1" applyAlignment="1">
      <alignment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2" borderId="0" xfId="18" applyFill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4ECF5"/>
      <rgbColor rgb="00D80000"/>
      <rgbColor rgb="00C6ECC6"/>
      <rgbColor rgb="000000FF"/>
      <rgbColor rgb="0084D684"/>
      <rgbColor rgb="00FFB9B9"/>
      <rgbColor rgb="00CEF9FE"/>
      <rgbColor rgb="00800000"/>
      <rgbColor rgb="00008000"/>
      <rgbColor rgb="00000080"/>
      <rgbColor rgb="00808000"/>
      <rgbColor rgb="00FF6969"/>
      <rgbColor rgb="00008080"/>
      <rgbColor rgb="00FFFFFF"/>
      <rgbColor rgb="00808080"/>
      <rgbColor rgb="00FF000D"/>
      <rgbColor rgb="005F5F5F"/>
      <rgbColor rgb="0001809E"/>
      <rgbColor rgb="00B2B2B2"/>
      <rgbColor rgb="0024C0DA"/>
      <rgbColor rgb="00018A45"/>
      <rgbColor rgb="00FF797F"/>
      <rgbColor rgb="00A4ECF5"/>
      <rgbColor rgb="00FD000D"/>
      <rgbColor rgb="004D4D4D"/>
      <rgbColor rgb="0001809E"/>
      <rgbColor rgb="00969696"/>
      <rgbColor rgb="00018A45"/>
      <rgbColor rgb="00333333"/>
      <rgbColor rgb="00FF797F"/>
      <rgbColor rgb="0024C0DA"/>
      <rgbColor rgb="00EAEAEA"/>
      <rgbColor rgb="0024C0DA"/>
      <rgbColor rgb="00B2B2B2"/>
      <rgbColor rgb="0001809E"/>
      <rgbColor rgb="00018A45"/>
      <rgbColor rgb="00FD000D"/>
      <rgbColor rgb="00FF797F"/>
      <rgbColor rgb="005F5F5F"/>
      <rgbColor rgb="003F8DFF"/>
      <rgbColor rgb="0092C4F6"/>
      <rgbColor rgb="00003D7A"/>
      <rgbColor rgb="00DDDDDD"/>
      <rgbColor rgb="005F5F5F"/>
      <rgbColor rgb="00FF6600"/>
      <rgbColor rgb="00666699"/>
      <rgbColor rgb="00DBEEFF"/>
      <rgbColor rgb="00003366"/>
      <rgbColor rgb="00236B47"/>
      <rgbColor rgb="00003300"/>
      <rgbColor rgb="00333300"/>
      <rgbColor rgb="00993300"/>
      <rgbColor rgb="00FF99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_stenz@bluewin.ch" TargetMode="External" /><Relationship Id="rId2" Type="http://schemas.openxmlformats.org/officeDocument/2006/relationships/hyperlink" Target="mailto:hans.kneubuehler@greenmail.ch" TargetMode="External" /><Relationship Id="rId3" Type="http://schemas.openxmlformats.org/officeDocument/2006/relationships/hyperlink" Target="http://www.bfe.admin.ch/themen/00612/00617/index.html?lang=de&amp;dossier_id=03742" TargetMode="External" /><Relationship Id="rId4" Type="http://schemas.openxmlformats.org/officeDocument/2006/relationships/hyperlink" Target="http://www.frei-land.ch/vslr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83"/>
  <sheetViews>
    <sheetView tabSelected="1" workbookViewId="0" topLeftCell="A1">
      <pane ySplit="4" topLeftCell="BM5" activePane="bottomLeft" state="frozen"/>
      <selection pane="topLeft" activeCell="A1" sqref="A1"/>
      <selection pane="bottomLeft" activeCell="C8" sqref="C8:E8"/>
    </sheetView>
  </sheetViews>
  <sheetFormatPr defaultColWidth="11.00390625" defaultRowHeight="14.25"/>
  <cols>
    <col min="1" max="1" width="30.125" style="1" customWidth="1"/>
    <col min="2" max="2" width="13.375" style="1" customWidth="1"/>
    <col min="3" max="3" width="11.125" style="1" customWidth="1"/>
    <col min="4" max="7" width="10.875" style="1" customWidth="1"/>
    <col min="8" max="19" width="11.00390625" style="11" customWidth="1"/>
    <col min="20" max="16384" width="11.00390625" style="1" customWidth="1"/>
  </cols>
  <sheetData>
    <row r="1" spans="1:19" s="16" customFormat="1" ht="37.5" customHeight="1">
      <c r="A1" s="3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7" ht="18.75" customHeight="1">
      <c r="A2" s="46" t="s">
        <v>57</v>
      </c>
      <c r="B2" s="46"/>
      <c r="C2" s="46"/>
      <c r="D2" s="46"/>
      <c r="E2" s="46"/>
      <c r="F2" s="11"/>
      <c r="G2" s="11"/>
    </row>
    <row r="3" spans="1:7" ht="29.25" customHeight="1">
      <c r="A3" s="17" t="s">
        <v>55</v>
      </c>
      <c r="B3" s="18" t="s">
        <v>47</v>
      </c>
      <c r="C3" s="11"/>
      <c r="E3" s="11"/>
      <c r="F3" s="11"/>
      <c r="G3" s="11"/>
    </row>
    <row r="4" spans="2:7" ht="14.25" customHeight="1">
      <c r="B4" s="14" t="s">
        <v>56</v>
      </c>
      <c r="D4" s="17"/>
      <c r="E4" s="35" t="s">
        <v>58</v>
      </c>
      <c r="F4" s="17"/>
      <c r="G4" s="29">
        <f>G54</f>
        <v>0</v>
      </c>
    </row>
    <row r="5" spans="1:7" ht="24.75" customHeight="1">
      <c r="A5" s="17"/>
      <c r="B5" s="17"/>
      <c r="C5" s="17"/>
      <c r="D5" s="17"/>
      <c r="E5" s="17"/>
      <c r="F5" s="17"/>
      <c r="G5" s="17"/>
    </row>
    <row r="6" spans="1:19" s="16" customFormat="1" ht="24">
      <c r="A6" s="19" t="s">
        <v>49</v>
      </c>
      <c r="B6" s="33" t="s">
        <v>9</v>
      </c>
      <c r="C6" s="47" t="s">
        <v>7</v>
      </c>
      <c r="D6" s="47"/>
      <c r="E6" s="47" t="s">
        <v>8</v>
      </c>
      <c r="F6" s="47"/>
      <c r="G6" s="31" t="s">
        <v>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7" ht="15">
      <c r="A7" s="20" t="s">
        <v>10</v>
      </c>
      <c r="B7" s="21">
        <v>30</v>
      </c>
      <c r="C7" s="22">
        <f>-(C8*C9)</f>
        <v>-10</v>
      </c>
      <c r="D7" s="22">
        <f>B7+C7</f>
        <v>20</v>
      </c>
      <c r="E7" s="22">
        <f>-(C8*E9)</f>
        <v>-10</v>
      </c>
      <c r="F7" s="22">
        <f>B7+E7</f>
        <v>20</v>
      </c>
      <c r="G7" s="21">
        <f>F7-D7</f>
        <v>0</v>
      </c>
    </row>
    <row r="8" spans="1:19" s="4" customFormat="1" ht="15">
      <c r="A8" s="23" t="s">
        <v>19</v>
      </c>
      <c r="B8" s="21">
        <v>10</v>
      </c>
      <c r="C8" s="41">
        <v>5</v>
      </c>
      <c r="D8" s="42"/>
      <c r="E8" s="43"/>
      <c r="F8" s="22"/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4" customFormat="1" ht="15.75">
      <c r="A9" s="23" t="s">
        <v>20</v>
      </c>
      <c r="B9" s="21" t="s">
        <v>22</v>
      </c>
      <c r="C9" s="24">
        <v>2</v>
      </c>
      <c r="D9" s="25"/>
      <c r="E9" s="24">
        <v>2</v>
      </c>
      <c r="F9" s="22"/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7" ht="15">
      <c r="A10" s="20" t="s">
        <v>11</v>
      </c>
      <c r="B10" s="21">
        <v>30</v>
      </c>
      <c r="C10" s="22">
        <f>-C11*C12</f>
        <v>-16</v>
      </c>
      <c r="D10" s="22">
        <f>B10+C10</f>
        <v>14</v>
      </c>
      <c r="E10" s="22">
        <f>-C11*E12</f>
        <v>-16</v>
      </c>
      <c r="F10" s="22">
        <f>B10+E10</f>
        <v>14</v>
      </c>
      <c r="G10" s="21">
        <f>F10-D10</f>
        <v>0</v>
      </c>
    </row>
    <row r="11" spans="1:19" s="4" customFormat="1" ht="15">
      <c r="A11" s="23" t="s">
        <v>19</v>
      </c>
      <c r="B11" s="21">
        <v>10</v>
      </c>
      <c r="C11" s="41">
        <v>8</v>
      </c>
      <c r="D11" s="42"/>
      <c r="E11" s="43"/>
      <c r="F11" s="22"/>
      <c r="G11" s="2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4" customFormat="1" ht="15.75">
      <c r="A12" s="23" t="s">
        <v>20</v>
      </c>
      <c r="B12" s="21" t="s">
        <v>22</v>
      </c>
      <c r="C12" s="24">
        <v>2</v>
      </c>
      <c r="D12" s="25"/>
      <c r="E12" s="24">
        <v>2</v>
      </c>
      <c r="F12" s="22"/>
      <c r="G12" s="2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7" ht="15">
      <c r="A13" s="20" t="s">
        <v>12</v>
      </c>
      <c r="B13" s="21">
        <v>15</v>
      </c>
      <c r="C13" s="22">
        <f>-(C14*C15)</f>
        <v>-5</v>
      </c>
      <c r="D13" s="22">
        <f>B13+C13</f>
        <v>10</v>
      </c>
      <c r="E13" s="22">
        <f>-(C14*E15)</f>
        <v>-5</v>
      </c>
      <c r="F13" s="22">
        <f>B13+E13</f>
        <v>10</v>
      </c>
      <c r="G13" s="21">
        <f>F13-D13</f>
        <v>0</v>
      </c>
    </row>
    <row r="14" spans="1:19" s="4" customFormat="1" ht="15">
      <c r="A14" s="23" t="s">
        <v>19</v>
      </c>
      <c r="B14" s="21">
        <v>5</v>
      </c>
      <c r="C14" s="41">
        <v>2.5</v>
      </c>
      <c r="D14" s="42"/>
      <c r="E14" s="43"/>
      <c r="F14" s="22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4" customFormat="1" ht="15.75">
      <c r="A15" s="23" t="s">
        <v>20</v>
      </c>
      <c r="B15" s="21" t="s">
        <v>22</v>
      </c>
      <c r="C15" s="24">
        <v>2</v>
      </c>
      <c r="D15" s="25"/>
      <c r="E15" s="24">
        <v>2</v>
      </c>
      <c r="F15" s="22"/>
      <c r="G15" s="2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7" ht="15">
      <c r="A16" s="20" t="s">
        <v>13</v>
      </c>
      <c r="B16" s="21">
        <v>6</v>
      </c>
      <c r="C16" s="22"/>
      <c r="D16" s="24">
        <v>4</v>
      </c>
      <c r="E16" s="22"/>
      <c r="F16" s="24">
        <v>4</v>
      </c>
      <c r="G16" s="21">
        <f>F16-D16</f>
        <v>0</v>
      </c>
    </row>
    <row r="17" spans="1:7" ht="15">
      <c r="A17" s="20" t="s">
        <v>14</v>
      </c>
      <c r="B17" s="21">
        <v>5</v>
      </c>
      <c r="C17" s="22"/>
      <c r="D17" s="24">
        <v>3</v>
      </c>
      <c r="E17" s="22"/>
      <c r="F17" s="24">
        <v>3</v>
      </c>
      <c r="G17" s="21">
        <f aca="true" t="shared" si="0" ref="G17:G23">F17-D17</f>
        <v>0</v>
      </c>
    </row>
    <row r="18" spans="1:7" ht="15">
      <c r="A18" s="20" t="s">
        <v>15</v>
      </c>
      <c r="B18" s="21">
        <v>4</v>
      </c>
      <c r="C18" s="22"/>
      <c r="D18" s="24">
        <v>2</v>
      </c>
      <c r="E18" s="22"/>
      <c r="F18" s="24">
        <v>2</v>
      </c>
      <c r="G18" s="21">
        <f t="shared" si="0"/>
        <v>0</v>
      </c>
    </row>
    <row r="19" spans="1:7" ht="15">
      <c r="A19" s="20" t="s">
        <v>16</v>
      </c>
      <c r="B19" s="21">
        <v>2</v>
      </c>
      <c r="C19" s="22"/>
      <c r="D19" s="24">
        <v>2</v>
      </c>
      <c r="E19" s="22"/>
      <c r="F19" s="24">
        <v>2</v>
      </c>
      <c r="G19" s="21">
        <f t="shared" si="0"/>
        <v>0</v>
      </c>
    </row>
    <row r="20" spans="1:7" ht="15">
      <c r="A20" s="20" t="s">
        <v>17</v>
      </c>
      <c r="B20" s="21">
        <v>3</v>
      </c>
      <c r="C20" s="22"/>
      <c r="D20" s="24">
        <v>1</v>
      </c>
      <c r="E20" s="22"/>
      <c r="F20" s="24">
        <v>1</v>
      </c>
      <c r="G20" s="21">
        <f t="shared" si="0"/>
        <v>0</v>
      </c>
    </row>
    <row r="21" spans="1:7" ht="15">
      <c r="A21" s="20" t="s">
        <v>18</v>
      </c>
      <c r="B21" s="21">
        <v>5</v>
      </c>
      <c r="C21" s="22"/>
      <c r="D21" s="24">
        <v>3</v>
      </c>
      <c r="E21" s="22"/>
      <c r="F21" s="24">
        <v>3</v>
      </c>
      <c r="G21" s="21">
        <f t="shared" si="0"/>
        <v>0</v>
      </c>
    </row>
    <row r="22" spans="1:7" ht="6.75" customHeight="1">
      <c r="A22" s="26"/>
      <c r="B22" s="21"/>
      <c r="C22" s="22"/>
      <c r="D22" s="22"/>
      <c r="E22" s="22"/>
      <c r="F22" s="27"/>
      <c r="G22" s="21"/>
    </row>
    <row r="23" spans="1:19" s="3" customFormat="1" ht="15.75">
      <c r="A23" s="28" t="s">
        <v>21</v>
      </c>
      <c r="B23" s="29">
        <v>100</v>
      </c>
      <c r="C23" s="25"/>
      <c r="D23" s="25">
        <f>D7+D10+D13+D16+D17+D18+D19+D20+D21</f>
        <v>59</v>
      </c>
      <c r="E23" s="25"/>
      <c r="F23" s="25">
        <f>F7+F10+F13+F16+F17+F18+F19+F20+F21</f>
        <v>59</v>
      </c>
      <c r="G23" s="29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1" ht="30" customHeight="1">
      <c r="A24" s="17"/>
      <c r="B24" s="17"/>
      <c r="C24" s="17"/>
      <c r="D24" s="17"/>
      <c r="E24" s="17"/>
      <c r="F24" s="17"/>
      <c r="G24" s="17"/>
      <c r="T24" s="11"/>
      <c r="U24" s="11"/>
    </row>
    <row r="25" spans="1:19" s="16" customFormat="1" ht="24">
      <c r="A25" s="19" t="s">
        <v>50</v>
      </c>
      <c r="B25" s="33" t="s">
        <v>9</v>
      </c>
      <c r="C25" s="47" t="s">
        <v>7</v>
      </c>
      <c r="D25" s="47"/>
      <c r="E25" s="47" t="s">
        <v>8</v>
      </c>
      <c r="F25" s="47"/>
      <c r="G25" s="31" t="s">
        <v>6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5">
      <c r="A26" s="20" t="s">
        <v>23</v>
      </c>
      <c r="B26" s="21">
        <v>16</v>
      </c>
      <c r="C26" s="22"/>
      <c r="D26" s="24">
        <v>6</v>
      </c>
      <c r="E26" s="22"/>
      <c r="F26" s="24">
        <v>6</v>
      </c>
      <c r="G26" s="21">
        <f>F26-D26</f>
        <v>0</v>
      </c>
      <c r="S26" s="1"/>
    </row>
    <row r="27" spans="1:19" ht="15">
      <c r="A27" s="20" t="s">
        <v>24</v>
      </c>
      <c r="B27" s="21">
        <v>8</v>
      </c>
      <c r="C27" s="22"/>
      <c r="D27" s="24">
        <v>6</v>
      </c>
      <c r="E27" s="22"/>
      <c r="F27" s="24">
        <v>6</v>
      </c>
      <c r="G27" s="21">
        <f aca="true" t="shared" si="1" ref="G27:G32">F27-D27</f>
        <v>0</v>
      </c>
      <c r="S27" s="1"/>
    </row>
    <row r="28" spans="1:19" ht="15">
      <c r="A28" s="20" t="s">
        <v>25</v>
      </c>
      <c r="B28" s="21">
        <v>20</v>
      </c>
      <c r="C28" s="22"/>
      <c r="D28" s="24">
        <v>14</v>
      </c>
      <c r="E28" s="22"/>
      <c r="F28" s="24">
        <v>14</v>
      </c>
      <c r="G28" s="21">
        <f t="shared" si="1"/>
        <v>0</v>
      </c>
      <c r="S28" s="1"/>
    </row>
    <row r="29" spans="1:19" ht="15">
      <c r="A29" s="20" t="s">
        <v>26</v>
      </c>
      <c r="B29" s="21">
        <v>20</v>
      </c>
      <c r="C29" s="22"/>
      <c r="D29" s="24">
        <v>10</v>
      </c>
      <c r="E29" s="22"/>
      <c r="F29" s="24">
        <v>10</v>
      </c>
      <c r="G29" s="21">
        <f t="shared" si="1"/>
        <v>0</v>
      </c>
      <c r="S29" s="1"/>
    </row>
    <row r="30" spans="1:19" ht="30">
      <c r="A30" s="30" t="s">
        <v>27</v>
      </c>
      <c r="B30" s="21">
        <v>16</v>
      </c>
      <c r="C30" s="22"/>
      <c r="D30" s="24">
        <v>14</v>
      </c>
      <c r="E30" s="22"/>
      <c r="F30" s="24">
        <v>14</v>
      </c>
      <c r="G30" s="21">
        <f t="shared" si="1"/>
        <v>0</v>
      </c>
      <c r="S30" s="1"/>
    </row>
    <row r="31" spans="1:19" ht="3.75" customHeight="1">
      <c r="A31" s="26"/>
      <c r="B31" s="21"/>
      <c r="C31" s="22"/>
      <c r="D31" s="22"/>
      <c r="E31" s="22"/>
      <c r="F31" s="22"/>
      <c r="G31" s="21"/>
      <c r="S31" s="1"/>
    </row>
    <row r="32" spans="1:18" s="3" customFormat="1" ht="15.75">
      <c r="A32" s="28" t="s">
        <v>21</v>
      </c>
      <c r="B32" s="29">
        <v>80</v>
      </c>
      <c r="C32" s="25"/>
      <c r="D32" s="25">
        <f>SUM(D26:D31)</f>
        <v>50</v>
      </c>
      <c r="E32" s="25"/>
      <c r="F32" s="25">
        <f>SUM(F26:F31)</f>
        <v>50</v>
      </c>
      <c r="G32" s="29">
        <f t="shared" si="1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21" ht="60.75" customHeight="1">
      <c r="A33" s="17"/>
      <c r="B33" s="17"/>
      <c r="C33" s="17"/>
      <c r="D33" s="17"/>
      <c r="E33" s="17"/>
      <c r="F33" s="17"/>
      <c r="G33" s="17"/>
      <c r="T33" s="11"/>
      <c r="U33" s="11"/>
    </row>
    <row r="34" spans="1:19" s="16" customFormat="1" ht="24">
      <c r="A34" s="19" t="s">
        <v>51</v>
      </c>
      <c r="B34" s="33" t="s">
        <v>9</v>
      </c>
      <c r="C34" s="47" t="s">
        <v>7</v>
      </c>
      <c r="D34" s="47"/>
      <c r="E34" s="47" t="s">
        <v>8</v>
      </c>
      <c r="F34" s="47"/>
      <c r="G34" s="31" t="s">
        <v>6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21" ht="30">
      <c r="A35" s="30" t="s">
        <v>53</v>
      </c>
      <c r="B35" s="21">
        <v>33</v>
      </c>
      <c r="C35" s="22">
        <f>-(C36*C37)</f>
        <v>-13.5</v>
      </c>
      <c r="D35" s="22">
        <f>B35+C35</f>
        <v>19.5</v>
      </c>
      <c r="E35" s="22">
        <f>-(C36*E37)</f>
        <v>-13.5</v>
      </c>
      <c r="F35" s="22">
        <f>B35+E35</f>
        <v>19.5</v>
      </c>
      <c r="G35" s="21">
        <f>F35-D35</f>
        <v>0</v>
      </c>
      <c r="T35" s="11"/>
      <c r="U35" s="11"/>
    </row>
    <row r="36" spans="1:21" ht="15">
      <c r="A36" s="23" t="s">
        <v>19</v>
      </c>
      <c r="B36" s="21">
        <v>11</v>
      </c>
      <c r="C36" s="41">
        <v>9</v>
      </c>
      <c r="D36" s="42"/>
      <c r="E36" s="43"/>
      <c r="F36" s="22"/>
      <c r="G36" s="21">
        <f aca="true" t="shared" si="2" ref="G36:G45">F36-D36</f>
        <v>0</v>
      </c>
      <c r="T36" s="11"/>
      <c r="U36" s="11"/>
    </row>
    <row r="37" spans="1:21" ht="15">
      <c r="A37" s="23" t="s">
        <v>20</v>
      </c>
      <c r="B37" s="21" t="s">
        <v>22</v>
      </c>
      <c r="C37" s="24">
        <v>1.5</v>
      </c>
      <c r="D37" s="22"/>
      <c r="E37" s="24">
        <v>1.5</v>
      </c>
      <c r="F37" s="22"/>
      <c r="G37" s="21">
        <f t="shared" si="2"/>
        <v>0</v>
      </c>
      <c r="T37" s="11"/>
      <c r="U37" s="11"/>
    </row>
    <row r="38" spans="1:21" ht="30">
      <c r="A38" s="30" t="s">
        <v>54</v>
      </c>
      <c r="B38" s="21">
        <v>33</v>
      </c>
      <c r="C38" s="22">
        <f>-(C39*C40)</f>
        <v>-6</v>
      </c>
      <c r="D38" s="22">
        <f>B38+C38</f>
        <v>27</v>
      </c>
      <c r="E38" s="22">
        <f>-(C39*E40)</f>
        <v>-6</v>
      </c>
      <c r="F38" s="22">
        <f>B38+E38</f>
        <v>27</v>
      </c>
      <c r="G38" s="21">
        <f t="shared" si="2"/>
        <v>0</v>
      </c>
      <c r="T38" s="11"/>
      <c r="U38" s="11"/>
    </row>
    <row r="39" spans="1:21" ht="15">
      <c r="A39" s="23" t="s">
        <v>19</v>
      </c>
      <c r="B39" s="21">
        <v>11</v>
      </c>
      <c r="C39" s="41">
        <v>6</v>
      </c>
      <c r="D39" s="42"/>
      <c r="E39" s="43"/>
      <c r="F39" s="22"/>
      <c r="G39" s="21">
        <f t="shared" si="2"/>
        <v>0</v>
      </c>
      <c r="T39" s="11"/>
      <c r="U39" s="11"/>
    </row>
    <row r="40" spans="1:21" ht="15">
      <c r="A40" s="23" t="s">
        <v>20</v>
      </c>
      <c r="B40" s="21" t="s">
        <v>22</v>
      </c>
      <c r="C40" s="24">
        <v>1</v>
      </c>
      <c r="D40" s="22"/>
      <c r="E40" s="24">
        <v>1</v>
      </c>
      <c r="F40" s="22"/>
      <c r="G40" s="21">
        <f t="shared" si="2"/>
        <v>0</v>
      </c>
      <c r="T40" s="11"/>
      <c r="U40" s="11"/>
    </row>
    <row r="41" spans="1:21" ht="15">
      <c r="A41" s="20" t="s">
        <v>28</v>
      </c>
      <c r="B41" s="21">
        <v>15</v>
      </c>
      <c r="C41" s="22"/>
      <c r="D41" s="24">
        <v>12</v>
      </c>
      <c r="E41" s="22"/>
      <c r="F41" s="24">
        <v>12</v>
      </c>
      <c r="G41" s="21">
        <f t="shared" si="2"/>
        <v>0</v>
      </c>
      <c r="T41" s="11"/>
      <c r="U41" s="11"/>
    </row>
    <row r="42" spans="1:21" ht="15">
      <c r="A42" s="20" t="s">
        <v>29</v>
      </c>
      <c r="B42" s="21">
        <v>6</v>
      </c>
      <c r="C42" s="22"/>
      <c r="D42" s="24">
        <v>5</v>
      </c>
      <c r="E42" s="22"/>
      <c r="F42" s="24">
        <v>5</v>
      </c>
      <c r="G42" s="21">
        <f t="shared" si="2"/>
        <v>0</v>
      </c>
      <c r="T42" s="11"/>
      <c r="U42" s="11"/>
    </row>
    <row r="43" spans="1:21" ht="15">
      <c r="A43" s="20" t="s">
        <v>18</v>
      </c>
      <c r="B43" s="21">
        <v>5</v>
      </c>
      <c r="C43" s="22"/>
      <c r="D43" s="24">
        <v>3</v>
      </c>
      <c r="E43" s="22"/>
      <c r="F43" s="24">
        <v>3</v>
      </c>
      <c r="G43" s="21">
        <f t="shared" si="2"/>
        <v>0</v>
      </c>
      <c r="T43" s="11"/>
      <c r="U43" s="11"/>
    </row>
    <row r="44" spans="1:21" ht="6.75" customHeight="1">
      <c r="A44" s="26"/>
      <c r="B44" s="21"/>
      <c r="C44" s="22"/>
      <c r="D44" s="22"/>
      <c r="E44" s="22"/>
      <c r="F44" s="22"/>
      <c r="G44" s="21"/>
      <c r="T44" s="11"/>
      <c r="U44" s="11"/>
    </row>
    <row r="45" spans="1:21" ht="15.75">
      <c r="A45" s="28" t="s">
        <v>21</v>
      </c>
      <c r="B45" s="29">
        <v>100</v>
      </c>
      <c r="C45" s="25"/>
      <c r="D45" s="25">
        <f>SUM(D35:D44)</f>
        <v>66.5</v>
      </c>
      <c r="E45" s="25"/>
      <c r="F45" s="25">
        <f>SUM(F35:F44)</f>
        <v>66.5</v>
      </c>
      <c r="G45" s="29">
        <f t="shared" si="2"/>
        <v>0</v>
      </c>
      <c r="T45" s="11"/>
      <c r="U45" s="11"/>
    </row>
    <row r="46" spans="1:21" ht="23.25" customHeight="1">
      <c r="A46" s="17"/>
      <c r="B46" s="17"/>
      <c r="C46" s="17"/>
      <c r="D46" s="17"/>
      <c r="E46" s="17"/>
      <c r="F46" s="17"/>
      <c r="G46" s="17"/>
      <c r="T46" s="11"/>
      <c r="U46" s="11"/>
    </row>
    <row r="47" spans="1:19" s="16" customFormat="1" ht="24">
      <c r="A47" s="19" t="s">
        <v>52</v>
      </c>
      <c r="B47" s="33" t="s">
        <v>9</v>
      </c>
      <c r="C47" s="53" t="s">
        <v>7</v>
      </c>
      <c r="D47" s="54"/>
      <c r="E47" s="52" t="s">
        <v>8</v>
      </c>
      <c r="F47" s="52"/>
      <c r="G47" s="31" t="s">
        <v>6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1" ht="15.75">
      <c r="A48" s="32" t="s">
        <v>2</v>
      </c>
      <c r="B48" s="21">
        <v>100</v>
      </c>
      <c r="C48" s="50">
        <f>D23</f>
        <v>59</v>
      </c>
      <c r="D48" s="51"/>
      <c r="E48" s="48">
        <f>F23</f>
        <v>59</v>
      </c>
      <c r="F48" s="48"/>
      <c r="G48" s="21">
        <f>E48-C48</f>
        <v>0</v>
      </c>
      <c r="M48" s="11" t="s">
        <v>0</v>
      </c>
      <c r="T48" s="11"/>
      <c r="U48" s="11"/>
    </row>
    <row r="49" spans="1:21" ht="15.75">
      <c r="A49" s="32" t="s">
        <v>3</v>
      </c>
      <c r="B49" s="21">
        <v>80</v>
      </c>
      <c r="C49" s="50">
        <f>D32</f>
        <v>50</v>
      </c>
      <c r="D49" s="51"/>
      <c r="E49" s="48">
        <f>F32</f>
        <v>50</v>
      </c>
      <c r="F49" s="48"/>
      <c r="G49" s="21">
        <f>E49-C49</f>
        <v>0</v>
      </c>
      <c r="T49" s="11"/>
      <c r="U49" s="11"/>
    </row>
    <row r="50" spans="1:21" ht="15.75">
      <c r="A50" s="32" t="s">
        <v>4</v>
      </c>
      <c r="B50" s="21">
        <v>100</v>
      </c>
      <c r="C50" s="50">
        <f>D45</f>
        <v>66.5</v>
      </c>
      <c r="D50" s="51"/>
      <c r="E50" s="48">
        <f>F45</f>
        <v>66.5</v>
      </c>
      <c r="F50" s="48"/>
      <c r="G50" s="21">
        <f>E50-C50</f>
        <v>0</v>
      </c>
      <c r="T50" s="11"/>
      <c r="U50" s="11"/>
    </row>
    <row r="51" spans="1:21" ht="5.25" customHeight="1">
      <c r="A51" s="32"/>
      <c r="B51" s="21"/>
      <c r="C51" s="50"/>
      <c r="D51" s="51"/>
      <c r="E51" s="48"/>
      <c r="F51" s="48"/>
      <c r="G51" s="21"/>
      <c r="T51" s="11"/>
      <c r="U51" s="11"/>
    </row>
    <row r="52" spans="1:21" ht="15.75">
      <c r="A52" s="32" t="s">
        <v>5</v>
      </c>
      <c r="B52" s="21">
        <v>280</v>
      </c>
      <c r="C52" s="50">
        <f>SUM(C48:C50)</f>
        <v>175.5</v>
      </c>
      <c r="D52" s="51"/>
      <c r="E52" s="48">
        <f>SUM(E48:E50)</f>
        <v>175.5</v>
      </c>
      <c r="F52" s="48"/>
      <c r="G52" s="21"/>
      <c r="T52" s="11"/>
      <c r="U52" s="11"/>
    </row>
    <row r="53" spans="1:21" ht="5.25" customHeight="1">
      <c r="A53" s="20"/>
      <c r="B53" s="21"/>
      <c r="C53" s="55"/>
      <c r="D53" s="56"/>
      <c r="E53" s="49"/>
      <c r="F53" s="49"/>
      <c r="G53" s="21"/>
      <c r="T53" s="11"/>
      <c r="U53" s="11"/>
    </row>
    <row r="54" spans="1:21" ht="15.75">
      <c r="A54" s="32" t="s">
        <v>45</v>
      </c>
      <c r="B54" s="29"/>
      <c r="C54" s="50"/>
      <c r="D54" s="51"/>
      <c r="E54" s="48"/>
      <c r="F54" s="48"/>
      <c r="G54" s="29">
        <f>SUM(G48:G50)</f>
        <v>0</v>
      </c>
      <c r="T54" s="11"/>
      <c r="U54" s="11"/>
    </row>
    <row r="55" spans="1:21" ht="21" customHeight="1" thickBot="1">
      <c r="A55" s="11"/>
      <c r="B55" s="11"/>
      <c r="C55" s="11"/>
      <c r="D55" s="11"/>
      <c r="E55" s="11"/>
      <c r="F55" s="11"/>
      <c r="G55" s="11"/>
      <c r="T55" s="11"/>
      <c r="U55" s="11"/>
    </row>
    <row r="56" spans="1:21" ht="15" thickBot="1">
      <c r="A56" s="44" t="s">
        <v>59</v>
      </c>
      <c r="B56" s="45"/>
      <c r="C56" s="11"/>
      <c r="D56" s="11"/>
      <c r="E56" s="11"/>
      <c r="F56" s="11"/>
      <c r="G56" s="11"/>
      <c r="T56" s="11"/>
      <c r="U56" s="11"/>
    </row>
    <row r="57" spans="1:21" ht="5.25" customHeight="1">
      <c r="A57" s="36"/>
      <c r="B57" s="37"/>
      <c r="C57" s="11"/>
      <c r="D57" s="11"/>
      <c r="E57" s="11"/>
      <c r="F57" s="11"/>
      <c r="G57" s="11"/>
      <c r="T57" s="11"/>
      <c r="U57" s="11"/>
    </row>
    <row r="58" spans="1:21" ht="14.25">
      <c r="A58" s="38" t="s">
        <v>60</v>
      </c>
      <c r="B58" s="37"/>
      <c r="C58" s="11"/>
      <c r="D58" s="11"/>
      <c r="E58" s="11"/>
      <c r="F58" s="11"/>
      <c r="G58" s="11"/>
      <c r="T58" s="11"/>
      <c r="U58" s="11"/>
    </row>
    <row r="59" spans="1:21" ht="14.25">
      <c r="A59" s="36" t="s">
        <v>61</v>
      </c>
      <c r="B59" s="37"/>
      <c r="C59" s="11"/>
      <c r="D59" s="11"/>
      <c r="E59" s="11"/>
      <c r="F59" s="11"/>
      <c r="G59" s="11"/>
      <c r="T59" s="11"/>
      <c r="U59" s="11"/>
    </row>
    <row r="60" spans="1:21" ht="15" thickBot="1">
      <c r="A60" s="39" t="s">
        <v>62</v>
      </c>
      <c r="B60" s="40"/>
      <c r="C60" s="11"/>
      <c r="D60" s="11"/>
      <c r="E60" s="11"/>
      <c r="F60" s="11"/>
      <c r="G60" s="11"/>
      <c r="T60" s="11"/>
      <c r="U60" s="11"/>
    </row>
    <row r="61" spans="1:21" ht="14.25">
      <c r="A61" s="11"/>
      <c r="B61" s="11"/>
      <c r="C61" s="11"/>
      <c r="D61" s="11"/>
      <c r="E61" s="11"/>
      <c r="F61" s="11"/>
      <c r="G61" s="11"/>
      <c r="T61" s="11"/>
      <c r="U61" s="11"/>
    </row>
    <row r="62" spans="1:21" ht="14.25">
      <c r="A62" s="11"/>
      <c r="B62" s="11"/>
      <c r="C62" s="11"/>
      <c r="D62" s="11"/>
      <c r="E62" s="11"/>
      <c r="F62" s="11"/>
      <c r="G62" s="11"/>
      <c r="T62" s="11"/>
      <c r="U62" s="11"/>
    </row>
    <row r="63" spans="1:21" ht="14.25">
      <c r="A63" s="11"/>
      <c r="B63" s="11"/>
      <c r="C63" s="11"/>
      <c r="D63" s="11"/>
      <c r="E63" s="11"/>
      <c r="F63" s="11"/>
      <c r="G63" s="11"/>
      <c r="T63" s="11"/>
      <c r="U63" s="11"/>
    </row>
    <row r="64" spans="1:21" ht="14.25">
      <c r="A64" s="11"/>
      <c r="B64" s="11"/>
      <c r="C64" s="11"/>
      <c r="D64" s="11"/>
      <c r="E64" s="11"/>
      <c r="F64" s="11"/>
      <c r="G64" s="11"/>
      <c r="T64" s="11"/>
      <c r="U64" s="11"/>
    </row>
    <row r="65" spans="1:21" ht="14.25">
      <c r="A65" s="11"/>
      <c r="B65" s="11"/>
      <c r="C65" s="11"/>
      <c r="D65" s="11"/>
      <c r="E65" s="11"/>
      <c r="F65" s="11"/>
      <c r="G65" s="11"/>
      <c r="T65" s="11"/>
      <c r="U65" s="11"/>
    </row>
    <row r="66" spans="1:21" ht="14.25">
      <c r="A66" s="11"/>
      <c r="B66" s="11"/>
      <c r="C66" s="11"/>
      <c r="D66" s="11"/>
      <c r="E66" s="11"/>
      <c r="F66" s="11"/>
      <c r="G66" s="11"/>
      <c r="T66" s="11"/>
      <c r="U66" s="11"/>
    </row>
    <row r="67" spans="1:21" ht="14.25">
      <c r="A67" s="11"/>
      <c r="B67" s="11"/>
      <c r="C67" s="11"/>
      <c r="D67" s="11"/>
      <c r="E67" s="11"/>
      <c r="F67" s="11"/>
      <c r="G67" s="11"/>
      <c r="T67" s="11"/>
      <c r="U67" s="11"/>
    </row>
    <row r="68" spans="1:21" ht="14.25">
      <c r="A68" s="11"/>
      <c r="B68" s="11"/>
      <c r="C68" s="11"/>
      <c r="D68" s="11"/>
      <c r="E68" s="11"/>
      <c r="F68" s="11"/>
      <c r="G68" s="11"/>
      <c r="T68" s="11"/>
      <c r="U68" s="11"/>
    </row>
    <row r="69" spans="1:21" ht="14.25">
      <c r="A69" s="11"/>
      <c r="B69" s="11"/>
      <c r="C69" s="11"/>
      <c r="D69" s="11"/>
      <c r="E69" s="11"/>
      <c r="F69" s="11"/>
      <c r="G69" s="11"/>
      <c r="T69" s="11"/>
      <c r="U69" s="11"/>
    </row>
    <row r="70" spans="1:21" ht="14.25">
      <c r="A70" s="11"/>
      <c r="B70" s="11"/>
      <c r="C70" s="11"/>
      <c r="D70" s="11"/>
      <c r="E70" s="11"/>
      <c r="F70" s="11"/>
      <c r="G70" s="11"/>
      <c r="T70" s="11"/>
      <c r="U70" s="11"/>
    </row>
    <row r="71" spans="1:21" ht="14.25">
      <c r="A71" s="11"/>
      <c r="B71" s="11"/>
      <c r="C71" s="11"/>
      <c r="D71" s="11"/>
      <c r="E71" s="11"/>
      <c r="F71" s="11"/>
      <c r="G71" s="11"/>
      <c r="T71" s="11"/>
      <c r="U71" s="11"/>
    </row>
    <row r="72" spans="1:21" ht="14.25">
      <c r="A72" s="11"/>
      <c r="B72" s="11"/>
      <c r="C72" s="11"/>
      <c r="D72" s="11"/>
      <c r="E72" s="11"/>
      <c r="F72" s="11"/>
      <c r="G72" s="11"/>
      <c r="T72" s="11"/>
      <c r="U72" s="11"/>
    </row>
    <row r="73" spans="1:21" ht="14.25">
      <c r="A73" s="11"/>
      <c r="B73" s="11"/>
      <c r="C73" s="11"/>
      <c r="D73" s="11"/>
      <c r="E73" s="11"/>
      <c r="F73" s="11"/>
      <c r="G73" s="11"/>
      <c r="T73" s="11"/>
      <c r="U73" s="11"/>
    </row>
    <row r="74" spans="1:21" ht="14.25">
      <c r="A74" s="11"/>
      <c r="B74" s="11"/>
      <c r="C74" s="11"/>
      <c r="D74" s="11"/>
      <c r="E74" s="11"/>
      <c r="F74" s="11"/>
      <c r="G74" s="11"/>
      <c r="T74" s="11"/>
      <c r="U74" s="11"/>
    </row>
    <row r="75" spans="1:21" ht="14.25">
      <c r="A75" s="11"/>
      <c r="B75" s="11"/>
      <c r="C75" s="11"/>
      <c r="D75" s="11"/>
      <c r="E75" s="11"/>
      <c r="F75" s="11"/>
      <c r="G75" s="11"/>
      <c r="T75" s="11"/>
      <c r="U75" s="11"/>
    </row>
    <row r="76" spans="1:21" ht="14.25">
      <c r="A76" s="11"/>
      <c r="B76" s="11"/>
      <c r="C76" s="11"/>
      <c r="D76" s="11"/>
      <c r="E76" s="11"/>
      <c r="F76" s="11"/>
      <c r="G76" s="11"/>
      <c r="T76" s="11"/>
      <c r="U76" s="11"/>
    </row>
    <row r="77" spans="1:21" ht="14.25">
      <c r="A77" s="11"/>
      <c r="B77" s="11"/>
      <c r="C77" s="11"/>
      <c r="D77" s="11"/>
      <c r="E77" s="11"/>
      <c r="F77" s="11"/>
      <c r="G77" s="11"/>
      <c r="T77" s="11"/>
      <c r="U77" s="11"/>
    </row>
    <row r="78" spans="1:21" ht="14.25">
      <c r="A78" s="11"/>
      <c r="B78" s="11"/>
      <c r="C78" s="11"/>
      <c r="D78" s="11"/>
      <c r="E78" s="11"/>
      <c r="F78" s="11"/>
      <c r="G78" s="11"/>
      <c r="T78" s="11"/>
      <c r="U78" s="11"/>
    </row>
    <row r="79" spans="1:21" ht="14.25">
      <c r="A79" s="11"/>
      <c r="B79" s="11"/>
      <c r="C79" s="11"/>
      <c r="D79" s="11"/>
      <c r="E79" s="11"/>
      <c r="F79" s="11"/>
      <c r="G79" s="11"/>
      <c r="T79" s="11"/>
      <c r="U79" s="11"/>
    </row>
    <row r="80" spans="1:21" ht="14.25">
      <c r="A80" s="11"/>
      <c r="B80" s="11"/>
      <c r="C80" s="11"/>
      <c r="D80" s="11"/>
      <c r="E80" s="11"/>
      <c r="F80" s="11"/>
      <c r="G80" s="11"/>
      <c r="T80" s="11"/>
      <c r="U80" s="11"/>
    </row>
    <row r="81" spans="1:21" ht="14.25">
      <c r="A81" s="11"/>
      <c r="B81" s="11"/>
      <c r="C81" s="11"/>
      <c r="D81" s="11"/>
      <c r="E81" s="11"/>
      <c r="F81" s="11"/>
      <c r="G81" s="11"/>
      <c r="T81" s="11"/>
      <c r="U81" s="11"/>
    </row>
    <row r="82" spans="1:21" ht="14.25">
      <c r="A82" s="11"/>
      <c r="B82" s="11"/>
      <c r="C82" s="11"/>
      <c r="D82" s="11"/>
      <c r="E82" s="11"/>
      <c r="F82" s="11"/>
      <c r="G82" s="11"/>
      <c r="T82" s="11"/>
      <c r="U82" s="11"/>
    </row>
    <row r="83" spans="1:21" ht="14.25">
      <c r="A83" s="11"/>
      <c r="B83" s="11"/>
      <c r="C83" s="11"/>
      <c r="D83" s="11"/>
      <c r="E83" s="11"/>
      <c r="F83" s="11"/>
      <c r="G83" s="11"/>
      <c r="T83" s="11"/>
      <c r="U83" s="11"/>
    </row>
    <row r="84" spans="1:21" ht="14.25">
      <c r="A84" s="11"/>
      <c r="B84" s="11"/>
      <c r="C84" s="11"/>
      <c r="D84" s="11"/>
      <c r="E84" s="11"/>
      <c r="F84" s="11"/>
      <c r="G84" s="11"/>
      <c r="T84" s="11"/>
      <c r="U84" s="11"/>
    </row>
    <row r="85" spans="1:21" ht="14.25">
      <c r="A85" s="11"/>
      <c r="B85" s="11"/>
      <c r="C85" s="11"/>
      <c r="D85" s="11"/>
      <c r="E85" s="11"/>
      <c r="F85" s="11"/>
      <c r="G85" s="11"/>
      <c r="T85" s="11"/>
      <c r="U85" s="11"/>
    </row>
    <row r="86" spans="1:21" ht="14.25">
      <c r="A86" s="11"/>
      <c r="B86" s="11"/>
      <c r="C86" s="11"/>
      <c r="D86" s="11"/>
      <c r="E86" s="11"/>
      <c r="F86" s="11"/>
      <c r="G86" s="11"/>
      <c r="T86" s="11"/>
      <c r="U86" s="11"/>
    </row>
    <row r="87" spans="1:21" ht="14.25">
      <c r="A87" s="11"/>
      <c r="B87" s="11"/>
      <c r="C87" s="11"/>
      <c r="D87" s="11"/>
      <c r="E87" s="11"/>
      <c r="F87" s="11"/>
      <c r="G87" s="11"/>
      <c r="T87" s="11"/>
      <c r="U87" s="11"/>
    </row>
    <row r="88" spans="1:21" ht="14.25">
      <c r="A88" s="11"/>
      <c r="B88" s="11"/>
      <c r="C88" s="11"/>
      <c r="D88" s="11"/>
      <c r="E88" s="11"/>
      <c r="F88" s="11"/>
      <c r="G88" s="11"/>
      <c r="T88" s="11"/>
      <c r="U88" s="11"/>
    </row>
    <row r="89" spans="1:21" ht="14.25">
      <c r="A89" s="11"/>
      <c r="B89" s="11"/>
      <c r="C89" s="11"/>
      <c r="D89" s="11"/>
      <c r="E89" s="11"/>
      <c r="F89" s="11"/>
      <c r="G89" s="11"/>
      <c r="T89" s="11"/>
      <c r="U89" s="11"/>
    </row>
    <row r="90" spans="1:21" ht="14.25">
      <c r="A90" s="11"/>
      <c r="B90" s="11"/>
      <c r="C90" s="11"/>
      <c r="D90" s="11"/>
      <c r="E90" s="11"/>
      <c r="F90" s="11"/>
      <c r="G90" s="11"/>
      <c r="T90" s="11"/>
      <c r="U90" s="11"/>
    </row>
    <row r="91" spans="1:21" ht="14.25">
      <c r="A91" s="11"/>
      <c r="B91" s="11"/>
      <c r="C91" s="11"/>
      <c r="D91" s="11"/>
      <c r="E91" s="11"/>
      <c r="F91" s="11"/>
      <c r="G91" s="11"/>
      <c r="T91" s="11"/>
      <c r="U91" s="11"/>
    </row>
    <row r="92" spans="1:21" ht="14.25">
      <c r="A92" s="11"/>
      <c r="B92" s="11"/>
      <c r="C92" s="11"/>
      <c r="D92" s="11"/>
      <c r="E92" s="11"/>
      <c r="F92" s="11"/>
      <c r="G92" s="11"/>
      <c r="T92" s="11"/>
      <c r="U92" s="11"/>
    </row>
    <row r="93" spans="1:21" ht="14.25">
      <c r="A93" s="11"/>
      <c r="B93" s="11"/>
      <c r="C93" s="11"/>
      <c r="D93" s="11"/>
      <c r="E93" s="11"/>
      <c r="F93" s="11"/>
      <c r="G93" s="11"/>
      <c r="T93" s="11"/>
      <c r="U93" s="11"/>
    </row>
    <row r="94" spans="1:21" ht="14.25">
      <c r="A94" s="11"/>
      <c r="B94" s="11"/>
      <c r="C94" s="11"/>
      <c r="D94" s="11"/>
      <c r="E94" s="11"/>
      <c r="F94" s="11"/>
      <c r="G94" s="11"/>
      <c r="T94" s="11"/>
      <c r="U94" s="11"/>
    </row>
    <row r="95" spans="1:21" ht="14.25">
      <c r="A95" s="11"/>
      <c r="B95" s="11"/>
      <c r="C95" s="11"/>
      <c r="D95" s="11"/>
      <c r="E95" s="11"/>
      <c r="F95" s="11"/>
      <c r="G95" s="11"/>
      <c r="T95" s="11"/>
      <c r="U95" s="11"/>
    </row>
    <row r="96" spans="1:21" ht="14.25">
      <c r="A96" s="11"/>
      <c r="B96" s="11"/>
      <c r="C96" s="11"/>
      <c r="D96" s="11"/>
      <c r="E96" s="11"/>
      <c r="F96" s="11"/>
      <c r="G96" s="11"/>
      <c r="T96" s="11"/>
      <c r="U96" s="11"/>
    </row>
    <row r="97" spans="1:21" ht="14.25">
      <c r="A97" s="11"/>
      <c r="B97" s="11"/>
      <c r="C97" s="11"/>
      <c r="D97" s="11"/>
      <c r="E97" s="11"/>
      <c r="F97" s="11"/>
      <c r="G97" s="11"/>
      <c r="T97" s="11"/>
      <c r="U97" s="11"/>
    </row>
    <row r="98" spans="1:21" ht="14.25">
      <c r="A98" s="11"/>
      <c r="B98" s="11"/>
      <c r="C98" s="11"/>
      <c r="D98" s="11"/>
      <c r="E98" s="11"/>
      <c r="F98" s="11"/>
      <c r="G98" s="11"/>
      <c r="T98" s="11"/>
      <c r="U98" s="11"/>
    </row>
    <row r="99" spans="1:21" ht="14.25">
      <c r="A99" s="11"/>
      <c r="B99" s="11"/>
      <c r="C99" s="11"/>
      <c r="D99" s="11"/>
      <c r="E99" s="11"/>
      <c r="F99" s="11"/>
      <c r="G99" s="11"/>
      <c r="T99" s="11"/>
      <c r="U99" s="11"/>
    </row>
    <row r="100" spans="1:21" ht="14.25">
      <c r="A100" s="11"/>
      <c r="B100" s="11"/>
      <c r="C100" s="11"/>
      <c r="D100" s="11"/>
      <c r="E100" s="11"/>
      <c r="F100" s="11"/>
      <c r="G100" s="11"/>
      <c r="T100" s="11"/>
      <c r="U100" s="11"/>
    </row>
    <row r="101" spans="1:21" ht="14.25">
      <c r="A101" s="11"/>
      <c r="B101" s="11"/>
      <c r="C101" s="11"/>
      <c r="D101" s="11"/>
      <c r="E101" s="11"/>
      <c r="F101" s="11"/>
      <c r="G101" s="11"/>
      <c r="T101" s="11"/>
      <c r="U101" s="11"/>
    </row>
    <row r="102" spans="1:21" ht="14.25">
      <c r="A102" s="11"/>
      <c r="B102" s="11"/>
      <c r="C102" s="11"/>
      <c r="D102" s="11"/>
      <c r="E102" s="11"/>
      <c r="F102" s="11"/>
      <c r="G102" s="11"/>
      <c r="T102" s="11"/>
      <c r="U102" s="11"/>
    </row>
    <row r="103" spans="1:21" ht="14.25">
      <c r="A103" s="11"/>
      <c r="B103" s="11"/>
      <c r="C103" s="11"/>
      <c r="D103" s="11"/>
      <c r="E103" s="11"/>
      <c r="F103" s="11"/>
      <c r="G103" s="11"/>
      <c r="T103" s="11"/>
      <c r="U103" s="11"/>
    </row>
    <row r="104" spans="1:21" ht="14.25">
      <c r="A104" s="11"/>
      <c r="B104" s="11"/>
      <c r="C104" s="11"/>
      <c r="D104" s="11"/>
      <c r="E104" s="11"/>
      <c r="F104" s="11"/>
      <c r="G104" s="11"/>
      <c r="T104" s="11"/>
      <c r="U104" s="11"/>
    </row>
    <row r="105" spans="1:21" ht="14.25">
      <c r="A105" s="11"/>
      <c r="B105" s="11"/>
      <c r="C105" s="11"/>
      <c r="D105" s="11"/>
      <c r="E105" s="11"/>
      <c r="F105" s="11"/>
      <c r="G105" s="11"/>
      <c r="T105" s="11"/>
      <c r="U105" s="11"/>
    </row>
    <row r="106" spans="1:21" ht="14.25">
      <c r="A106" s="11"/>
      <c r="B106" s="11"/>
      <c r="C106" s="11"/>
      <c r="D106" s="11"/>
      <c r="E106" s="11"/>
      <c r="F106" s="11"/>
      <c r="G106" s="11"/>
      <c r="T106" s="11"/>
      <c r="U106" s="11"/>
    </row>
    <row r="107" spans="1:21" ht="14.25">
      <c r="A107" s="11"/>
      <c r="B107" s="11"/>
      <c r="C107" s="11"/>
      <c r="D107" s="11"/>
      <c r="E107" s="11"/>
      <c r="F107" s="11"/>
      <c r="G107" s="11"/>
      <c r="T107" s="11"/>
      <c r="U107" s="11"/>
    </row>
    <row r="108" spans="1:21" ht="14.25">
      <c r="A108" s="11"/>
      <c r="B108" s="11"/>
      <c r="C108" s="11"/>
      <c r="D108" s="11"/>
      <c r="E108" s="11"/>
      <c r="F108" s="11"/>
      <c r="G108" s="11"/>
      <c r="T108" s="11"/>
      <c r="U108" s="11"/>
    </row>
    <row r="109" spans="1:21" ht="14.25">
      <c r="A109" s="11"/>
      <c r="B109" s="11"/>
      <c r="C109" s="11"/>
      <c r="D109" s="11"/>
      <c r="E109" s="11"/>
      <c r="F109" s="11"/>
      <c r="G109" s="11"/>
      <c r="T109" s="11"/>
      <c r="U109" s="11"/>
    </row>
    <row r="110" spans="1:21" ht="14.25">
      <c r="A110" s="11"/>
      <c r="B110" s="11"/>
      <c r="C110" s="11"/>
      <c r="D110" s="11"/>
      <c r="E110" s="11"/>
      <c r="F110" s="11"/>
      <c r="G110" s="11"/>
      <c r="T110" s="11"/>
      <c r="U110" s="11"/>
    </row>
    <row r="111" spans="1:21" ht="14.25">
      <c r="A111" s="11"/>
      <c r="B111" s="11"/>
      <c r="C111" s="11"/>
      <c r="D111" s="11"/>
      <c r="E111" s="11"/>
      <c r="F111" s="11"/>
      <c r="G111" s="11"/>
      <c r="T111" s="11"/>
      <c r="U111" s="11"/>
    </row>
    <row r="112" spans="1:21" ht="14.25">
      <c r="A112" s="11"/>
      <c r="B112" s="11"/>
      <c r="C112" s="11"/>
      <c r="D112" s="11"/>
      <c r="E112" s="11"/>
      <c r="F112" s="11"/>
      <c r="G112" s="11"/>
      <c r="T112" s="11"/>
      <c r="U112" s="11"/>
    </row>
    <row r="113" spans="1:21" ht="14.25">
      <c r="A113" s="11"/>
      <c r="B113" s="11"/>
      <c r="C113" s="11"/>
      <c r="D113" s="11"/>
      <c r="E113" s="11"/>
      <c r="F113" s="11"/>
      <c r="G113" s="11"/>
      <c r="T113" s="11"/>
      <c r="U113" s="11"/>
    </row>
    <row r="114" spans="1:21" ht="14.25">
      <c r="A114" s="11"/>
      <c r="B114" s="11"/>
      <c r="C114" s="11"/>
      <c r="D114" s="11"/>
      <c r="E114" s="11"/>
      <c r="F114" s="11"/>
      <c r="G114" s="11"/>
      <c r="T114" s="11"/>
      <c r="U114" s="11"/>
    </row>
    <row r="115" spans="1:21" ht="14.25">
      <c r="A115" s="11"/>
      <c r="B115" s="11"/>
      <c r="C115" s="11"/>
      <c r="D115" s="11"/>
      <c r="E115" s="11"/>
      <c r="F115" s="11"/>
      <c r="G115" s="11"/>
      <c r="T115" s="11"/>
      <c r="U115" s="11"/>
    </row>
    <row r="116" spans="1:21" ht="14.25">
      <c r="A116" s="11"/>
      <c r="B116" s="11"/>
      <c r="C116" s="11"/>
      <c r="D116" s="11"/>
      <c r="E116" s="11"/>
      <c r="F116" s="11"/>
      <c r="G116" s="11"/>
      <c r="T116" s="11"/>
      <c r="U116" s="11"/>
    </row>
    <row r="117" spans="1:21" ht="14.25">
      <c r="A117" s="11"/>
      <c r="B117" s="11"/>
      <c r="C117" s="11"/>
      <c r="D117" s="11"/>
      <c r="E117" s="11"/>
      <c r="F117" s="11"/>
      <c r="G117" s="11"/>
      <c r="T117" s="11"/>
      <c r="U117" s="11"/>
    </row>
    <row r="118" spans="1:21" ht="14.25">
      <c r="A118" s="11"/>
      <c r="B118" s="11"/>
      <c r="C118" s="11"/>
      <c r="D118" s="11"/>
      <c r="E118" s="11"/>
      <c r="F118" s="11"/>
      <c r="G118" s="11"/>
      <c r="T118" s="11"/>
      <c r="U118" s="11"/>
    </row>
    <row r="119" spans="1:21" ht="14.25">
      <c r="A119" s="11"/>
      <c r="B119" s="11"/>
      <c r="C119" s="11"/>
      <c r="D119" s="11"/>
      <c r="E119" s="11"/>
      <c r="F119" s="11"/>
      <c r="G119" s="11"/>
      <c r="T119" s="11"/>
      <c r="U119" s="11"/>
    </row>
    <row r="120" spans="1:21" ht="14.25">
      <c r="A120" s="11"/>
      <c r="B120" s="11"/>
      <c r="C120" s="11"/>
      <c r="D120" s="11"/>
      <c r="E120" s="11"/>
      <c r="F120" s="11"/>
      <c r="G120" s="11"/>
      <c r="T120" s="11"/>
      <c r="U120" s="11"/>
    </row>
    <row r="121" spans="1:21" ht="14.25">
      <c r="A121" s="11"/>
      <c r="B121" s="11"/>
      <c r="C121" s="11"/>
      <c r="D121" s="11"/>
      <c r="E121" s="11"/>
      <c r="F121" s="11"/>
      <c r="G121" s="11"/>
      <c r="T121" s="11"/>
      <c r="U121" s="11"/>
    </row>
    <row r="122" spans="1:21" ht="14.25">
      <c r="A122" s="11"/>
      <c r="B122" s="11"/>
      <c r="C122" s="11"/>
      <c r="D122" s="11"/>
      <c r="E122" s="11"/>
      <c r="F122" s="11"/>
      <c r="G122" s="11"/>
      <c r="T122" s="11"/>
      <c r="U122" s="11"/>
    </row>
    <row r="123" spans="1:21" ht="14.25">
      <c r="A123" s="11"/>
      <c r="B123" s="11"/>
      <c r="C123" s="11"/>
      <c r="D123" s="11"/>
      <c r="E123" s="11"/>
      <c r="F123" s="11"/>
      <c r="G123" s="11"/>
      <c r="T123" s="11"/>
      <c r="U123" s="11"/>
    </row>
    <row r="124" spans="1:21" ht="14.25">
      <c r="A124" s="11"/>
      <c r="B124" s="11"/>
      <c r="C124" s="11"/>
      <c r="D124" s="11"/>
      <c r="E124" s="11"/>
      <c r="F124" s="11"/>
      <c r="G124" s="11"/>
      <c r="T124" s="11"/>
      <c r="U124" s="11"/>
    </row>
    <row r="125" spans="1:21" ht="14.25">
      <c r="A125" s="11"/>
      <c r="B125" s="11"/>
      <c r="C125" s="11"/>
      <c r="D125" s="11"/>
      <c r="E125" s="11"/>
      <c r="F125" s="11"/>
      <c r="G125" s="11"/>
      <c r="T125" s="11"/>
      <c r="U125" s="11"/>
    </row>
    <row r="126" spans="1:21" ht="14.25">
      <c r="A126" s="11"/>
      <c r="B126" s="11"/>
      <c r="C126" s="11"/>
      <c r="D126" s="11"/>
      <c r="E126" s="11"/>
      <c r="F126" s="11"/>
      <c r="G126" s="11"/>
      <c r="T126" s="11"/>
      <c r="U126" s="11"/>
    </row>
    <row r="127" spans="1:21" ht="14.25">
      <c r="A127" s="11"/>
      <c r="B127" s="11"/>
      <c r="C127" s="11"/>
      <c r="D127" s="11"/>
      <c r="E127" s="11"/>
      <c r="F127" s="11"/>
      <c r="G127" s="11"/>
      <c r="T127" s="11"/>
      <c r="U127" s="11"/>
    </row>
    <row r="128" spans="1:21" ht="14.25">
      <c r="A128" s="11"/>
      <c r="B128" s="11"/>
      <c r="C128" s="11"/>
      <c r="D128" s="11"/>
      <c r="E128" s="11"/>
      <c r="F128" s="11"/>
      <c r="G128" s="11"/>
      <c r="T128" s="11"/>
      <c r="U128" s="11"/>
    </row>
    <row r="129" spans="1:21" ht="14.25">
      <c r="A129" s="11"/>
      <c r="B129" s="11"/>
      <c r="C129" s="11"/>
      <c r="D129" s="11"/>
      <c r="E129" s="11"/>
      <c r="F129" s="11"/>
      <c r="G129" s="11"/>
      <c r="T129" s="11"/>
      <c r="U129" s="11"/>
    </row>
    <row r="130" spans="1:21" ht="14.25">
      <c r="A130" s="11"/>
      <c r="B130" s="11"/>
      <c r="C130" s="11"/>
      <c r="D130" s="11"/>
      <c r="E130" s="11"/>
      <c r="F130" s="11"/>
      <c r="G130" s="11"/>
      <c r="T130" s="11"/>
      <c r="U130" s="11"/>
    </row>
    <row r="131" spans="1:21" ht="14.25">
      <c r="A131" s="11"/>
      <c r="B131" s="11"/>
      <c r="C131" s="11"/>
      <c r="D131" s="11"/>
      <c r="E131" s="11"/>
      <c r="F131" s="11"/>
      <c r="G131" s="11"/>
      <c r="T131" s="11"/>
      <c r="U131" s="11"/>
    </row>
    <row r="132" spans="1:21" ht="14.25">
      <c r="A132" s="11"/>
      <c r="B132" s="11"/>
      <c r="C132" s="11"/>
      <c r="D132" s="11"/>
      <c r="E132" s="11"/>
      <c r="F132" s="11"/>
      <c r="G132" s="11"/>
      <c r="T132" s="11"/>
      <c r="U132" s="11"/>
    </row>
    <row r="133" spans="1:21" ht="14.25">
      <c r="A133" s="11"/>
      <c r="B133" s="11"/>
      <c r="C133" s="11"/>
      <c r="D133" s="11"/>
      <c r="E133" s="11"/>
      <c r="F133" s="11"/>
      <c r="G133" s="11"/>
      <c r="T133" s="11"/>
      <c r="U133" s="11"/>
    </row>
    <row r="134" spans="1:21" ht="14.25">
      <c r="A134" s="11"/>
      <c r="B134" s="11"/>
      <c r="C134" s="11"/>
      <c r="D134" s="11"/>
      <c r="E134" s="11"/>
      <c r="F134" s="11"/>
      <c r="G134" s="11"/>
      <c r="T134" s="11"/>
      <c r="U134" s="11"/>
    </row>
    <row r="135" spans="1:21" ht="14.25">
      <c r="A135" s="11"/>
      <c r="B135" s="11"/>
      <c r="C135" s="11"/>
      <c r="D135" s="11"/>
      <c r="E135" s="11"/>
      <c r="F135" s="11"/>
      <c r="G135" s="11"/>
      <c r="T135" s="11"/>
      <c r="U135" s="11"/>
    </row>
    <row r="136" spans="1:21" ht="14.25">
      <c r="A136" s="11"/>
      <c r="B136" s="11"/>
      <c r="C136" s="11"/>
      <c r="D136" s="11"/>
      <c r="E136" s="11"/>
      <c r="F136" s="11"/>
      <c r="G136" s="11"/>
      <c r="T136" s="11"/>
      <c r="U136" s="11"/>
    </row>
    <row r="137" spans="1:21" ht="14.25">
      <c r="A137" s="11"/>
      <c r="B137" s="11"/>
      <c r="C137" s="11"/>
      <c r="D137" s="11"/>
      <c r="E137" s="11"/>
      <c r="F137" s="11"/>
      <c r="G137" s="11"/>
      <c r="T137" s="11"/>
      <c r="U137" s="11"/>
    </row>
    <row r="138" spans="1:21" ht="14.25">
      <c r="A138" s="11"/>
      <c r="B138" s="11"/>
      <c r="C138" s="11"/>
      <c r="D138" s="11"/>
      <c r="E138" s="11"/>
      <c r="F138" s="11"/>
      <c r="G138" s="11"/>
      <c r="T138" s="11"/>
      <c r="U138" s="11"/>
    </row>
    <row r="139" spans="1:21" ht="14.25">
      <c r="A139" s="11"/>
      <c r="B139" s="11"/>
      <c r="C139" s="11"/>
      <c r="D139" s="11"/>
      <c r="E139" s="11"/>
      <c r="F139" s="11"/>
      <c r="G139" s="11"/>
      <c r="T139" s="11"/>
      <c r="U139" s="11"/>
    </row>
    <row r="140" spans="1:21" ht="14.25">
      <c r="A140" s="11"/>
      <c r="B140" s="11"/>
      <c r="C140" s="11"/>
      <c r="D140" s="11"/>
      <c r="E140" s="11"/>
      <c r="F140" s="11"/>
      <c r="G140" s="11"/>
      <c r="T140" s="11"/>
      <c r="U140" s="11"/>
    </row>
    <row r="141" spans="1:21" ht="14.25">
      <c r="A141" s="11"/>
      <c r="B141" s="11"/>
      <c r="C141" s="11"/>
      <c r="D141" s="11"/>
      <c r="E141" s="11"/>
      <c r="F141" s="11"/>
      <c r="G141" s="11"/>
      <c r="T141" s="11"/>
      <c r="U141" s="11"/>
    </row>
    <row r="142" spans="1:21" ht="14.25">
      <c r="A142" s="11"/>
      <c r="B142" s="11"/>
      <c r="C142" s="11"/>
      <c r="D142" s="11"/>
      <c r="E142" s="11"/>
      <c r="F142" s="11"/>
      <c r="G142" s="11"/>
      <c r="T142" s="11"/>
      <c r="U142" s="11"/>
    </row>
    <row r="143" spans="1:21" ht="14.25">
      <c r="A143" s="11"/>
      <c r="B143" s="11"/>
      <c r="C143" s="11"/>
      <c r="D143" s="11"/>
      <c r="E143" s="11"/>
      <c r="F143" s="11"/>
      <c r="G143" s="11"/>
      <c r="T143" s="11"/>
      <c r="U143" s="11"/>
    </row>
    <row r="144" spans="1:21" ht="14.25">
      <c r="A144" s="11"/>
      <c r="B144" s="11"/>
      <c r="C144" s="11"/>
      <c r="D144" s="11"/>
      <c r="E144" s="11"/>
      <c r="F144" s="11"/>
      <c r="G144" s="11"/>
      <c r="T144" s="11"/>
      <c r="U144" s="11"/>
    </row>
    <row r="145" spans="1:21" ht="14.25">
      <c r="A145" s="11"/>
      <c r="B145" s="11"/>
      <c r="C145" s="11"/>
      <c r="D145" s="11"/>
      <c r="E145" s="11"/>
      <c r="F145" s="11"/>
      <c r="G145" s="11"/>
      <c r="T145" s="11"/>
      <c r="U145" s="11"/>
    </row>
    <row r="146" spans="1:21" ht="14.25">
      <c r="A146" s="11"/>
      <c r="B146" s="11"/>
      <c r="C146" s="11"/>
      <c r="D146" s="11"/>
      <c r="E146" s="11"/>
      <c r="F146" s="11"/>
      <c r="G146" s="11"/>
      <c r="T146" s="11"/>
      <c r="U146" s="11"/>
    </row>
    <row r="147" spans="1:21" ht="14.25">
      <c r="A147" s="11"/>
      <c r="B147" s="11"/>
      <c r="C147" s="11"/>
      <c r="D147" s="11"/>
      <c r="E147" s="11"/>
      <c r="F147" s="11"/>
      <c r="G147" s="11"/>
      <c r="T147" s="11"/>
      <c r="U147" s="11"/>
    </row>
    <row r="148" spans="1:21" ht="14.25">
      <c r="A148" s="11"/>
      <c r="B148" s="11"/>
      <c r="C148" s="11"/>
      <c r="D148" s="11"/>
      <c r="E148" s="11"/>
      <c r="F148" s="11"/>
      <c r="G148" s="11"/>
      <c r="T148" s="11"/>
      <c r="U148" s="11"/>
    </row>
    <row r="149" spans="1:21" ht="14.25">
      <c r="A149" s="11"/>
      <c r="B149" s="11"/>
      <c r="C149" s="11"/>
      <c r="D149" s="11"/>
      <c r="E149" s="11"/>
      <c r="F149" s="11"/>
      <c r="G149" s="11"/>
      <c r="T149" s="11"/>
      <c r="U149" s="11"/>
    </row>
    <row r="150" spans="1:21" ht="14.25">
      <c r="A150" s="11"/>
      <c r="B150" s="11"/>
      <c r="C150" s="11"/>
      <c r="D150" s="11"/>
      <c r="E150" s="11"/>
      <c r="F150" s="11"/>
      <c r="G150" s="11"/>
      <c r="T150" s="11"/>
      <c r="U150" s="11"/>
    </row>
    <row r="151" spans="1:21" ht="14.25">
      <c r="A151" s="11"/>
      <c r="B151" s="11"/>
      <c r="C151" s="11"/>
      <c r="D151" s="11"/>
      <c r="E151" s="11"/>
      <c r="F151" s="11"/>
      <c r="G151" s="11"/>
      <c r="T151" s="11"/>
      <c r="U151" s="11"/>
    </row>
    <row r="152" spans="1:21" ht="14.25">
      <c r="A152" s="11"/>
      <c r="B152" s="11"/>
      <c r="C152" s="11"/>
      <c r="D152" s="11"/>
      <c r="E152" s="11"/>
      <c r="F152" s="11"/>
      <c r="G152" s="11"/>
      <c r="T152" s="11"/>
      <c r="U152" s="11"/>
    </row>
    <row r="153" spans="1:21" ht="14.25">
      <c r="A153" s="11"/>
      <c r="B153" s="11"/>
      <c r="C153" s="11"/>
      <c r="D153" s="11"/>
      <c r="E153" s="11"/>
      <c r="F153" s="11"/>
      <c r="G153" s="11"/>
      <c r="T153" s="11"/>
      <c r="U153" s="11"/>
    </row>
    <row r="154" spans="1:21" ht="14.25">
      <c r="A154" s="11"/>
      <c r="B154" s="11"/>
      <c r="C154" s="11"/>
      <c r="D154" s="11"/>
      <c r="E154" s="11"/>
      <c r="F154" s="11"/>
      <c r="G154" s="11"/>
      <c r="T154" s="11"/>
      <c r="U154" s="11"/>
    </row>
    <row r="155" spans="1:21" ht="14.25">
      <c r="A155" s="11"/>
      <c r="B155" s="11"/>
      <c r="C155" s="11"/>
      <c r="D155" s="11"/>
      <c r="E155" s="11"/>
      <c r="F155" s="11"/>
      <c r="G155" s="11"/>
      <c r="T155" s="11"/>
      <c r="U155" s="11"/>
    </row>
    <row r="156" spans="1:21" ht="14.25">
      <c r="A156" s="11"/>
      <c r="B156" s="11"/>
      <c r="C156" s="11"/>
      <c r="D156" s="11"/>
      <c r="E156" s="11"/>
      <c r="F156" s="11"/>
      <c r="G156" s="11"/>
      <c r="T156" s="11"/>
      <c r="U156" s="11"/>
    </row>
    <row r="157" spans="1:21" ht="14.25">
      <c r="A157" s="11"/>
      <c r="B157" s="11"/>
      <c r="C157" s="11"/>
      <c r="D157" s="11"/>
      <c r="E157" s="11"/>
      <c r="F157" s="11"/>
      <c r="G157" s="11"/>
      <c r="T157" s="11"/>
      <c r="U157" s="11"/>
    </row>
    <row r="158" spans="1:21" ht="14.25">
      <c r="A158" s="11"/>
      <c r="B158" s="11"/>
      <c r="C158" s="11"/>
      <c r="D158" s="11"/>
      <c r="E158" s="11"/>
      <c r="F158" s="11"/>
      <c r="G158" s="11"/>
      <c r="T158" s="11"/>
      <c r="U158" s="11"/>
    </row>
    <row r="159" spans="1:21" ht="14.25">
      <c r="A159" s="11"/>
      <c r="B159" s="11"/>
      <c r="C159" s="11"/>
      <c r="D159" s="11"/>
      <c r="E159" s="11"/>
      <c r="F159" s="11"/>
      <c r="G159" s="11"/>
      <c r="T159" s="11"/>
      <c r="U159" s="11"/>
    </row>
    <row r="160" spans="1:21" ht="14.25">
      <c r="A160" s="11"/>
      <c r="B160" s="11"/>
      <c r="C160" s="11"/>
      <c r="D160" s="11"/>
      <c r="E160" s="11"/>
      <c r="F160" s="11"/>
      <c r="G160" s="11"/>
      <c r="T160" s="11"/>
      <c r="U160" s="11"/>
    </row>
    <row r="161" spans="1:21" ht="14.25">
      <c r="A161" s="11"/>
      <c r="B161" s="11"/>
      <c r="C161" s="11"/>
      <c r="D161" s="11"/>
      <c r="E161" s="11"/>
      <c r="F161" s="11"/>
      <c r="G161" s="11"/>
      <c r="T161" s="11"/>
      <c r="U161" s="11"/>
    </row>
    <row r="162" spans="1:21" ht="14.25">
      <c r="A162" s="11"/>
      <c r="B162" s="11"/>
      <c r="C162" s="11"/>
      <c r="D162" s="11"/>
      <c r="E162" s="11"/>
      <c r="F162" s="11"/>
      <c r="G162" s="11"/>
      <c r="T162" s="11"/>
      <c r="U162" s="11"/>
    </row>
    <row r="163" spans="1:21" ht="14.25">
      <c r="A163" s="11"/>
      <c r="B163" s="11"/>
      <c r="C163" s="11"/>
      <c r="D163" s="11"/>
      <c r="E163" s="11"/>
      <c r="F163" s="11"/>
      <c r="G163" s="11"/>
      <c r="T163" s="11"/>
      <c r="U163" s="11"/>
    </row>
    <row r="164" spans="1:21" ht="14.25">
      <c r="A164" s="11"/>
      <c r="B164" s="11"/>
      <c r="C164" s="11"/>
      <c r="D164" s="11"/>
      <c r="E164" s="11"/>
      <c r="F164" s="11"/>
      <c r="G164" s="11"/>
      <c r="T164" s="11"/>
      <c r="U164" s="11"/>
    </row>
    <row r="165" spans="1:21" ht="14.25">
      <c r="A165" s="11"/>
      <c r="B165" s="11"/>
      <c r="C165" s="11"/>
      <c r="D165" s="11"/>
      <c r="E165" s="11"/>
      <c r="F165" s="11"/>
      <c r="G165" s="11"/>
      <c r="T165" s="11"/>
      <c r="U165" s="11"/>
    </row>
    <row r="166" spans="1:21" ht="14.25">
      <c r="A166" s="11"/>
      <c r="B166" s="11"/>
      <c r="C166" s="11"/>
      <c r="D166" s="11"/>
      <c r="E166" s="11"/>
      <c r="F166" s="11"/>
      <c r="G166" s="11"/>
      <c r="T166" s="11"/>
      <c r="U166" s="11"/>
    </row>
    <row r="167" spans="1:21" ht="14.25">
      <c r="A167" s="11"/>
      <c r="B167" s="11"/>
      <c r="C167" s="11"/>
      <c r="D167" s="11"/>
      <c r="E167" s="11"/>
      <c r="F167" s="11"/>
      <c r="G167" s="11"/>
      <c r="T167" s="11"/>
      <c r="U167" s="11"/>
    </row>
    <row r="168" spans="1:21" ht="14.25">
      <c r="A168" s="11"/>
      <c r="B168" s="11"/>
      <c r="C168" s="11"/>
      <c r="D168" s="11"/>
      <c r="E168" s="11"/>
      <c r="F168" s="11"/>
      <c r="G168" s="11"/>
      <c r="T168" s="11"/>
      <c r="U168" s="11"/>
    </row>
    <row r="169" spans="1:21" ht="14.25">
      <c r="A169" s="11"/>
      <c r="B169" s="11"/>
      <c r="C169" s="11"/>
      <c r="D169" s="11"/>
      <c r="E169" s="11"/>
      <c r="F169" s="11"/>
      <c r="G169" s="11"/>
      <c r="T169" s="11"/>
      <c r="U169" s="11"/>
    </row>
    <row r="170" spans="1:21" ht="14.25">
      <c r="A170" s="11"/>
      <c r="B170" s="11"/>
      <c r="C170" s="11"/>
      <c r="D170" s="11"/>
      <c r="E170" s="11"/>
      <c r="F170" s="11"/>
      <c r="G170" s="11"/>
      <c r="T170" s="11"/>
      <c r="U170" s="11"/>
    </row>
    <row r="171" spans="1:21" ht="14.25">
      <c r="A171" s="11"/>
      <c r="B171" s="11"/>
      <c r="C171" s="11"/>
      <c r="D171" s="11"/>
      <c r="E171" s="11"/>
      <c r="F171" s="11"/>
      <c r="G171" s="11"/>
      <c r="T171" s="11"/>
      <c r="U171" s="11"/>
    </row>
    <row r="172" spans="1:21" ht="14.25">
      <c r="A172" s="11"/>
      <c r="B172" s="11"/>
      <c r="C172" s="11"/>
      <c r="D172" s="11"/>
      <c r="E172" s="11"/>
      <c r="F172" s="11"/>
      <c r="G172" s="11"/>
      <c r="T172" s="11"/>
      <c r="U172" s="11"/>
    </row>
    <row r="173" spans="1:21" ht="14.25">
      <c r="A173" s="11"/>
      <c r="B173" s="11"/>
      <c r="C173" s="11"/>
      <c r="D173" s="11"/>
      <c r="E173" s="11"/>
      <c r="F173" s="11"/>
      <c r="G173" s="11"/>
      <c r="T173" s="11"/>
      <c r="U173" s="11"/>
    </row>
    <row r="174" spans="1:21" ht="14.25">
      <c r="A174" s="11"/>
      <c r="B174" s="11"/>
      <c r="C174" s="11"/>
      <c r="D174" s="11"/>
      <c r="E174" s="11"/>
      <c r="F174" s="11"/>
      <c r="G174" s="11"/>
      <c r="T174" s="11"/>
      <c r="U174" s="11"/>
    </row>
    <row r="175" spans="1:21" ht="14.25">
      <c r="A175" s="11"/>
      <c r="B175" s="11"/>
      <c r="C175" s="11"/>
      <c r="D175" s="11"/>
      <c r="E175" s="11"/>
      <c r="F175" s="11"/>
      <c r="G175" s="11"/>
      <c r="T175" s="11"/>
      <c r="U175" s="11"/>
    </row>
    <row r="176" spans="1:21" ht="14.25">
      <c r="A176" s="11"/>
      <c r="B176" s="11"/>
      <c r="C176" s="11"/>
      <c r="D176" s="11"/>
      <c r="E176" s="11"/>
      <c r="F176" s="11"/>
      <c r="G176" s="11"/>
      <c r="T176" s="11"/>
      <c r="U176" s="11"/>
    </row>
    <row r="177" spans="1:21" ht="14.25">
      <c r="A177" s="11"/>
      <c r="B177" s="11"/>
      <c r="C177" s="11"/>
      <c r="D177" s="11"/>
      <c r="E177" s="11"/>
      <c r="F177" s="11"/>
      <c r="G177" s="11"/>
      <c r="T177" s="11"/>
      <c r="U177" s="11"/>
    </row>
    <row r="178" spans="1:21" ht="14.25">
      <c r="A178" s="11"/>
      <c r="B178" s="11"/>
      <c r="C178" s="11"/>
      <c r="D178" s="11"/>
      <c r="E178" s="11"/>
      <c r="F178" s="11"/>
      <c r="G178" s="11"/>
      <c r="T178" s="11"/>
      <c r="U178" s="11"/>
    </row>
    <row r="179" spans="1:21" ht="14.25">
      <c r="A179" s="11"/>
      <c r="B179" s="11"/>
      <c r="C179" s="11"/>
      <c r="D179" s="11"/>
      <c r="E179" s="11"/>
      <c r="F179" s="11"/>
      <c r="G179" s="11"/>
      <c r="T179" s="11"/>
      <c r="U179" s="11"/>
    </row>
    <row r="180" spans="1:21" ht="14.25">
      <c r="A180" s="11"/>
      <c r="B180" s="11"/>
      <c r="C180" s="11"/>
      <c r="D180" s="11"/>
      <c r="E180" s="11"/>
      <c r="F180" s="11"/>
      <c r="G180" s="11"/>
      <c r="T180" s="11"/>
      <c r="U180" s="11"/>
    </row>
    <row r="181" spans="1:21" ht="14.25">
      <c r="A181" s="11"/>
      <c r="B181" s="11"/>
      <c r="C181" s="11"/>
      <c r="D181" s="11"/>
      <c r="E181" s="11"/>
      <c r="F181" s="11"/>
      <c r="G181" s="11"/>
      <c r="T181" s="11"/>
      <c r="U181" s="11"/>
    </row>
    <row r="182" spans="1:21" ht="14.25">
      <c r="A182" s="11"/>
      <c r="B182" s="11"/>
      <c r="C182" s="11"/>
      <c r="D182" s="11"/>
      <c r="E182" s="11"/>
      <c r="F182" s="11"/>
      <c r="G182" s="11"/>
      <c r="T182" s="11"/>
      <c r="U182" s="11"/>
    </row>
    <row r="183" spans="1:21" ht="14.25">
      <c r="A183" s="11"/>
      <c r="B183" s="11"/>
      <c r="C183" s="11"/>
      <c r="D183" s="11"/>
      <c r="E183" s="11"/>
      <c r="F183" s="11"/>
      <c r="G183" s="11"/>
      <c r="T183" s="11"/>
      <c r="U183" s="11"/>
    </row>
  </sheetData>
  <sheetProtection sheet="1" objects="1" scenarios="1"/>
  <mergeCells count="29">
    <mergeCell ref="C52:D52"/>
    <mergeCell ref="C53:D53"/>
    <mergeCell ref="C54:D54"/>
    <mergeCell ref="E50:F50"/>
    <mergeCell ref="E51:F51"/>
    <mergeCell ref="C47:D47"/>
    <mergeCell ref="C49:D49"/>
    <mergeCell ref="C50:D50"/>
    <mergeCell ref="C51:D51"/>
    <mergeCell ref="E47:F47"/>
    <mergeCell ref="E48:F48"/>
    <mergeCell ref="E49:F49"/>
    <mergeCell ref="E54:F54"/>
    <mergeCell ref="A2:E2"/>
    <mergeCell ref="C14:E14"/>
    <mergeCell ref="C25:D25"/>
    <mergeCell ref="E25:F25"/>
    <mergeCell ref="C6:D6"/>
    <mergeCell ref="E6:F6"/>
    <mergeCell ref="C8:E8"/>
    <mergeCell ref="C11:E11"/>
    <mergeCell ref="A56:B56"/>
    <mergeCell ref="C36:E36"/>
    <mergeCell ref="C39:E39"/>
    <mergeCell ref="C34:D34"/>
    <mergeCell ref="E34:F34"/>
    <mergeCell ref="E52:F52"/>
    <mergeCell ref="E53:F53"/>
    <mergeCell ref="C48:D48"/>
  </mergeCells>
  <hyperlinks>
    <hyperlink ref="B3" r:id="rId1" display="peter_stenz@bluewin.ch"/>
    <hyperlink ref="B4" r:id="rId2" display="hans.kneubuehler@greenmail.ch"/>
    <hyperlink ref="A2" r:id="rId3" display="Bundesamt für Energie BFE/ AG LVS, Bericht Beurteilungsschema Leitungen"/>
    <hyperlink ref="E4" r:id="rId4" display="VSLR"/>
  </hyperlinks>
  <printOptions/>
  <pageMargins left="0.82" right="0.56" top="0.4" bottom="0.17" header="0.38" footer="0.18"/>
  <pageSetup fitToHeight="1" fitToWidth="1" horizontalDpi="600" verticalDpi="600" orientation="portrait" paperSize="9" scale="79" r:id="rId5"/>
  <ignoredErrors>
    <ignoredError sqref="D10 D7 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G28" sqref="G28"/>
    </sheetView>
  </sheetViews>
  <sheetFormatPr defaultColWidth="11.00390625" defaultRowHeight="14.25"/>
  <cols>
    <col min="1" max="1" width="39.875" style="1" bestFit="1" customWidth="1"/>
    <col min="2" max="3" width="11.00390625" style="1" customWidth="1"/>
    <col min="4" max="17" width="11.00390625" style="11" customWidth="1"/>
    <col min="18" max="16384" width="11.00390625" style="1" customWidth="1"/>
  </cols>
  <sheetData>
    <row r="1" spans="1:3" ht="14.25">
      <c r="A1" s="11" t="s">
        <v>1</v>
      </c>
      <c r="B1" s="11"/>
      <c r="C1" s="11"/>
    </row>
    <row r="2" spans="1:3" ht="14.25">
      <c r="A2" s="11" t="s">
        <v>46</v>
      </c>
      <c r="B2" s="11"/>
      <c r="C2" s="11"/>
    </row>
    <row r="3" spans="1:3" ht="14.25">
      <c r="A3" s="11"/>
      <c r="B3" s="11"/>
      <c r="C3" s="11"/>
    </row>
    <row r="4" s="12" customFormat="1" ht="15">
      <c r="A4" s="12" t="s">
        <v>30</v>
      </c>
    </row>
    <row r="5" spans="1:3" ht="14.25">
      <c r="A5" s="11"/>
      <c r="B5" s="11"/>
      <c r="C5" s="11"/>
    </row>
    <row r="6" spans="1:3" ht="14.25">
      <c r="A6" s="11"/>
      <c r="B6" s="11"/>
      <c r="C6" s="11"/>
    </row>
    <row r="7" s="12" customFormat="1" ht="15">
      <c r="A7" s="12" t="s">
        <v>31</v>
      </c>
    </row>
    <row r="8" spans="1:3" ht="14.25">
      <c r="A8" s="11"/>
      <c r="B8" s="11"/>
      <c r="C8" s="11"/>
    </row>
    <row r="9" spans="1:3" ht="28.5">
      <c r="A9" s="2"/>
      <c r="B9" s="8" t="s">
        <v>7</v>
      </c>
      <c r="C9" s="9" t="s">
        <v>32</v>
      </c>
    </row>
    <row r="10" spans="1:3" ht="14.25">
      <c r="A10" s="6" t="s">
        <v>33</v>
      </c>
      <c r="B10" s="5"/>
      <c r="C10" s="5"/>
    </row>
    <row r="11" spans="1:3" ht="14.25">
      <c r="A11" s="6" t="s">
        <v>34</v>
      </c>
      <c r="B11" s="5"/>
      <c r="C11" s="5"/>
    </row>
    <row r="12" spans="1:3" ht="14.25">
      <c r="A12" s="6" t="s">
        <v>35</v>
      </c>
      <c r="B12" s="5"/>
      <c r="C12" s="5"/>
    </row>
    <row r="13" spans="1:3" ht="14.25">
      <c r="A13" s="6" t="s">
        <v>36</v>
      </c>
      <c r="B13" s="5"/>
      <c r="C13" s="5"/>
    </row>
    <row r="14" spans="1:3" ht="14.25">
      <c r="A14" s="6" t="s">
        <v>37</v>
      </c>
      <c r="B14" s="5"/>
      <c r="C14" s="5"/>
    </row>
    <row r="15" spans="1:3" ht="14.25">
      <c r="A15" s="6" t="s">
        <v>38</v>
      </c>
      <c r="B15" s="5"/>
      <c r="C15" s="5"/>
    </row>
    <row r="16" spans="1:3" ht="14.25">
      <c r="A16" s="6" t="s">
        <v>39</v>
      </c>
      <c r="B16" s="5"/>
      <c r="C16" s="5"/>
    </row>
    <row r="17" spans="1:3" ht="14.25">
      <c r="A17" s="6" t="s">
        <v>40</v>
      </c>
      <c r="B17" s="5"/>
      <c r="C17" s="5"/>
    </row>
    <row r="18" s="11" customFormat="1" ht="14.25"/>
    <row r="19" s="11" customFormat="1" ht="14.25"/>
    <row r="20" spans="1:3" s="11" customFormat="1" ht="15">
      <c r="A20" s="12" t="s">
        <v>41</v>
      </c>
      <c r="B20" s="12"/>
      <c r="C20" s="12"/>
    </row>
    <row r="21" s="11" customFormat="1" ht="14.25"/>
    <row r="22" spans="1:3" ht="28.5">
      <c r="A22" s="2"/>
      <c r="B22" s="8" t="s">
        <v>7</v>
      </c>
      <c r="C22" s="9" t="s">
        <v>32</v>
      </c>
    </row>
    <row r="23" spans="1:3" ht="14.25">
      <c r="A23" s="6" t="s">
        <v>42</v>
      </c>
      <c r="B23" s="5"/>
      <c r="C23" s="5"/>
    </row>
    <row r="24" spans="1:3" ht="14.25">
      <c r="A24" s="6" t="s">
        <v>43</v>
      </c>
      <c r="B24" s="5"/>
      <c r="C24" s="5"/>
    </row>
    <row r="25" spans="1:3" ht="14.25">
      <c r="A25" s="6" t="s">
        <v>44</v>
      </c>
      <c r="B25" s="5"/>
      <c r="C25" s="5"/>
    </row>
    <row r="26" spans="1:3" ht="14.25">
      <c r="A26" s="6"/>
      <c r="B26" s="5"/>
      <c r="C26" s="5"/>
    </row>
    <row r="27" spans="1:17" s="3" customFormat="1" ht="15">
      <c r="A27" s="10" t="s">
        <v>21</v>
      </c>
      <c r="B27" s="7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="11" customFormat="1" ht="14.25"/>
    <row r="29" s="11" customFormat="1" ht="14.25"/>
    <row r="30" s="11" customFormat="1" ht="14.25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>
      <c r="K51" s="11" t="s">
        <v>0</v>
      </c>
    </row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</sheetData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Stenz</dc:creator>
  <cp:keywords/>
  <dc:description/>
  <cp:lastModifiedBy>Kneubühler</cp:lastModifiedBy>
  <cp:lastPrinted>2009-05-08T05:05:53Z</cp:lastPrinted>
  <dcterms:created xsi:type="dcterms:W3CDTF">2003-08-08T06:59:44Z</dcterms:created>
  <dcterms:modified xsi:type="dcterms:W3CDTF">2009-05-08T05:12:32Z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41&quot;/&gt;&lt;partner val=&quot;530&quot;/&gt;&lt;CXlWorkbook id=&quot;1&quot;&gt;&lt;m_cxllink/&gt;&lt;/CXlWorkbook&gt;&lt;/root&gt;">
    <vt:bool>false</vt:bool>
  </property>
</Properties>
</file>